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_allen\Documents\2016-17\Algebra 3 Spring\1-Matrices\"/>
    </mc:Choice>
  </mc:AlternateContent>
  <bookViews>
    <workbookView xWindow="0" yWindow="0" windowWidth="20490" windowHeight="7755" activeTab="1"/>
  </bookViews>
  <sheets>
    <sheet name="Encoding" sheetId="1" r:id="rId1"/>
    <sheet name="Decoding" sheetId="3" r:id="rId2"/>
    <sheet name="Background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2" l="1"/>
  <c r="D56" i="2"/>
  <c r="B56" i="2"/>
  <c r="B54" i="2"/>
  <c r="D50" i="2"/>
  <c r="B60" i="2" s="1"/>
  <c r="E50" i="2"/>
  <c r="A61" i="2" s="1"/>
  <c r="F50" i="2"/>
  <c r="B61" i="2" s="1"/>
  <c r="G50" i="2"/>
  <c r="A62" i="2" s="1"/>
  <c r="H50" i="2"/>
  <c r="B62" i="2" s="1"/>
  <c r="I50" i="2"/>
  <c r="A63" i="2" s="1"/>
  <c r="J50" i="2"/>
  <c r="B63" i="2" s="1"/>
  <c r="K50" i="2"/>
  <c r="A64" i="2" s="1"/>
  <c r="L50" i="2"/>
  <c r="B64" i="2" s="1"/>
  <c r="M50" i="2"/>
  <c r="A65" i="2" s="1"/>
  <c r="N50" i="2"/>
  <c r="B65" i="2" s="1"/>
  <c r="O50" i="2"/>
  <c r="A66" i="2" s="1"/>
  <c r="P50" i="2"/>
  <c r="B66" i="2" s="1"/>
  <c r="Q50" i="2"/>
  <c r="A67" i="2" s="1"/>
  <c r="R50" i="2"/>
  <c r="B67" i="2" s="1"/>
  <c r="C50" i="2"/>
  <c r="A60" i="2" s="1"/>
  <c r="J10" i="3"/>
  <c r="H10" i="3"/>
  <c r="J8" i="3"/>
  <c r="H8" i="3"/>
  <c r="J56" i="2" l="1"/>
  <c r="E66" i="2" s="1"/>
  <c r="H56" i="2"/>
  <c r="J54" i="2"/>
  <c r="H54" i="2"/>
  <c r="D11" i="2"/>
  <c r="B11" i="2"/>
  <c r="D9" i="2"/>
  <c r="B9" i="2"/>
  <c r="D5" i="2"/>
  <c r="B17" i="2" s="1"/>
  <c r="H17" i="2" s="1"/>
  <c r="E5" i="2"/>
  <c r="A18" i="2" s="1"/>
  <c r="G18" i="2" s="1"/>
  <c r="F5" i="2"/>
  <c r="B18" i="2" s="1"/>
  <c r="H18" i="2" s="1"/>
  <c r="G5" i="2"/>
  <c r="A19" i="2" s="1"/>
  <c r="G19" i="2" s="1"/>
  <c r="H5" i="2"/>
  <c r="B19" i="2" s="1"/>
  <c r="H19" i="2" s="1"/>
  <c r="I5" i="2"/>
  <c r="A20" i="2" s="1"/>
  <c r="G20" i="2" s="1"/>
  <c r="J5" i="2"/>
  <c r="B20" i="2" s="1"/>
  <c r="H20" i="2" s="1"/>
  <c r="K5" i="2"/>
  <c r="A21" i="2" s="1"/>
  <c r="G21" i="2" s="1"/>
  <c r="L5" i="2"/>
  <c r="B21" i="2" s="1"/>
  <c r="H21" i="2" s="1"/>
  <c r="M5" i="2"/>
  <c r="A22" i="2" s="1"/>
  <c r="G22" i="2" s="1"/>
  <c r="N5" i="2"/>
  <c r="B22" i="2" s="1"/>
  <c r="H22" i="2" s="1"/>
  <c r="O5" i="2"/>
  <c r="A23" i="2" s="1"/>
  <c r="G23" i="2" s="1"/>
  <c r="P5" i="2"/>
  <c r="B23" i="2" s="1"/>
  <c r="H23" i="2" s="1"/>
  <c r="Q5" i="2"/>
  <c r="A24" i="2" s="1"/>
  <c r="G24" i="2" s="1"/>
  <c r="R5" i="2"/>
  <c r="B24" i="2" s="1"/>
  <c r="H24" i="2" s="1"/>
  <c r="C5" i="2"/>
  <c r="A17" i="2" s="1"/>
  <c r="G17" i="2" s="1"/>
  <c r="J12" i="1"/>
  <c r="J10" i="1"/>
  <c r="H12" i="1"/>
  <c r="H10" i="1"/>
  <c r="E65" i="2" l="1"/>
  <c r="E61" i="2"/>
  <c r="D67" i="2"/>
  <c r="D78" i="2" s="1"/>
  <c r="J67" i="2" s="1"/>
  <c r="X72" i="2" s="1"/>
  <c r="O16" i="3" s="1"/>
  <c r="E62" i="2"/>
  <c r="E76" i="2"/>
  <c r="K65" i="2" s="1"/>
  <c r="U72" i="2" s="1"/>
  <c r="L16" i="3" s="1"/>
  <c r="E72" i="2"/>
  <c r="K61" i="2" s="1"/>
  <c r="M72" i="2" s="1"/>
  <c r="D16" i="3" s="1"/>
  <c r="E77" i="2"/>
  <c r="K66" i="2" s="1"/>
  <c r="W72" i="2" s="1"/>
  <c r="N16" i="3" s="1"/>
  <c r="E73" i="2"/>
  <c r="K62" i="2" s="1"/>
  <c r="O72" i="2" s="1"/>
  <c r="F16" i="3" s="1"/>
  <c r="E64" i="2"/>
  <c r="D60" i="2"/>
  <c r="D71" i="2" s="1"/>
  <c r="J60" i="2" s="1"/>
  <c r="J72" i="2" s="1"/>
  <c r="A16" i="3" s="1"/>
  <c r="E60" i="2"/>
  <c r="D63" i="2"/>
  <c r="D61" i="2"/>
  <c r="E63" i="2"/>
  <c r="D65" i="2"/>
  <c r="E67" i="2"/>
  <c r="D62" i="2"/>
  <c r="D64" i="2"/>
  <c r="D66" i="2"/>
  <c r="K24" i="2"/>
  <c r="Y28" i="2" s="1"/>
  <c r="P18" i="1" s="1"/>
  <c r="J24" i="2"/>
  <c r="K23" i="2"/>
  <c r="W28" i="2" s="1"/>
  <c r="N18" i="1" s="1"/>
  <c r="J23" i="2"/>
  <c r="J22" i="2"/>
  <c r="K22" i="2"/>
  <c r="U28" i="2" s="1"/>
  <c r="L18" i="1" s="1"/>
  <c r="K21" i="2"/>
  <c r="S28" i="2" s="1"/>
  <c r="J18" i="1" s="1"/>
  <c r="J21" i="2"/>
  <c r="K20" i="2"/>
  <c r="Q28" i="2" s="1"/>
  <c r="H18" i="1" s="1"/>
  <c r="J20" i="2"/>
  <c r="K19" i="2"/>
  <c r="O28" i="2" s="1"/>
  <c r="F18" i="1" s="1"/>
  <c r="J19" i="2"/>
  <c r="J18" i="2"/>
  <c r="K18" i="2"/>
  <c r="M28" i="2" s="1"/>
  <c r="D18" i="1" s="1"/>
  <c r="K17" i="2"/>
  <c r="K28" i="2" s="1"/>
  <c r="B18" i="1" s="1"/>
  <c r="J17" i="2"/>
  <c r="J11" i="2"/>
  <c r="H9" i="2"/>
  <c r="J9" i="2"/>
  <c r="H11" i="2"/>
  <c r="D73" i="2" l="1"/>
  <c r="J62" i="2" s="1"/>
  <c r="N72" i="2" s="1"/>
  <c r="E16" i="3" s="1"/>
  <c r="D72" i="2"/>
  <c r="J61" i="2" s="1"/>
  <c r="L72" i="2" s="1"/>
  <c r="C16" i="3" s="1"/>
  <c r="E78" i="2"/>
  <c r="K67" i="2" s="1"/>
  <c r="Y72" i="2" s="1"/>
  <c r="P16" i="3" s="1"/>
  <c r="D74" i="2"/>
  <c r="J63" i="2" s="1"/>
  <c r="P72" i="2" s="1"/>
  <c r="G16" i="3" s="1"/>
  <c r="D77" i="2"/>
  <c r="J66" i="2" s="1"/>
  <c r="V72" i="2" s="1"/>
  <c r="M16" i="3" s="1"/>
  <c r="D76" i="2"/>
  <c r="J65" i="2" s="1"/>
  <c r="T72" i="2" s="1"/>
  <c r="K16" i="3" s="1"/>
  <c r="D75" i="2"/>
  <c r="J64" i="2" s="1"/>
  <c r="R72" i="2" s="1"/>
  <c r="I16" i="3" s="1"/>
  <c r="E74" i="2"/>
  <c r="K63" i="2" s="1"/>
  <c r="Q72" i="2" s="1"/>
  <c r="H16" i="3" s="1"/>
  <c r="E71" i="2"/>
  <c r="K60" i="2" s="1"/>
  <c r="K72" i="2" s="1"/>
  <c r="B16" i="3" s="1"/>
  <c r="E75" i="2"/>
  <c r="K64" i="2" s="1"/>
  <c r="S72" i="2" s="1"/>
  <c r="J16" i="3" s="1"/>
  <c r="N24" i="2"/>
  <c r="M24" i="2"/>
  <c r="X28" i="2"/>
  <c r="O18" i="1" s="1"/>
  <c r="N23" i="2"/>
  <c r="M23" i="2"/>
  <c r="V28" i="2"/>
  <c r="M18" i="1" s="1"/>
  <c r="N22" i="2"/>
  <c r="T28" i="2"/>
  <c r="K18" i="1" s="1"/>
  <c r="M22" i="2"/>
  <c r="N21" i="2"/>
  <c r="M21" i="2"/>
  <c r="R28" i="2"/>
  <c r="I18" i="1" s="1"/>
  <c r="M20" i="2"/>
  <c r="N20" i="2"/>
  <c r="P28" i="2"/>
  <c r="G18" i="1" s="1"/>
  <c r="N19" i="2"/>
  <c r="M19" i="2"/>
  <c r="N28" i="2"/>
  <c r="E18" i="1" s="1"/>
  <c r="M18" i="2"/>
  <c r="N18" i="2"/>
  <c r="L28" i="2"/>
  <c r="C18" i="1" s="1"/>
  <c r="N17" i="2"/>
  <c r="M17" i="2"/>
  <c r="J28" i="2"/>
  <c r="A18" i="1" s="1"/>
</calcChain>
</file>

<file path=xl/sharedStrings.xml><?xml version="1.0" encoding="utf-8"?>
<sst xmlns="http://schemas.openxmlformats.org/spreadsheetml/2006/main" count="111" uniqueCount="59">
  <si>
    <t>Encoding a message</t>
  </si>
  <si>
    <t>Put each character in the rows below under the character number in the message (use _ for a space)</t>
  </si>
  <si>
    <t>Character number</t>
  </si>
  <si>
    <t>Letter</t>
  </si>
  <si>
    <t>This will encode up to 16 characters at a time (Must be even number)</t>
  </si>
  <si>
    <t>Encoding Matrix</t>
  </si>
  <si>
    <t>Decoding Matrix (Will be made automatically and is inverse of decoding matrix)</t>
  </si>
  <si>
    <t>On this page you will see the background as to whats happening with your message!</t>
  </si>
  <si>
    <t>Original Message</t>
  </si>
  <si>
    <t>Encoded message</t>
  </si>
  <si>
    <t>Convert the message to numbers and in matrix format</t>
  </si>
  <si>
    <t>matrix formed</t>
  </si>
  <si>
    <t>number conversion</t>
  </si>
  <si>
    <t>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</si>
  <si>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</si>
  <si>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</si>
  <si>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</si>
  <si>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</si>
  <si>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</si>
  <si>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</si>
  <si>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</si>
  <si>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</si>
  <si>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</si>
  <si>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</si>
  <si>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</si>
  <si>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</si>
  <si>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</si>
  <si>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</si>
  <si>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</si>
  <si>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</si>
  <si>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</si>
  <si>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</si>
  <si>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</si>
  <si>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</si>
  <si>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n</t>
  </si>
  <si>
    <t>v</t>
  </si>
  <si>
    <t>w</t>
  </si>
  <si>
    <t>x</t>
  </si>
  <si>
    <t>y</t>
  </si>
  <si>
    <t>z</t>
  </si>
  <si>
    <t>New matrix</t>
  </si>
  <si>
    <t>number string</t>
  </si>
  <si>
    <t>Encoded Matrix multiplied</t>
  </si>
  <si>
    <t>Decoded matrix multiplied</t>
  </si>
  <si>
    <t>Decoding a message that has been given</t>
  </si>
  <si>
    <t>number of character</t>
  </si>
  <si>
    <t>Character value (#s)</t>
  </si>
  <si>
    <t>Encoding Matrix (key)</t>
  </si>
  <si>
    <t>Encoding Background</t>
  </si>
  <si>
    <t>Decoding Background</t>
  </si>
  <si>
    <t>Coded message</t>
  </si>
  <si>
    <t>character number</t>
  </si>
  <si>
    <t>Coded messege matrix</t>
  </si>
  <si>
    <t>uncoded message</t>
  </si>
  <si>
    <t>Converted to letters</t>
  </si>
  <si>
    <t>Uncoded message</t>
  </si>
  <si>
    <t>Decoded Message</t>
  </si>
  <si>
    <t>Enter the numbers for the coded message into the row below</t>
  </si>
  <si>
    <t>copy of uncoded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</si>
</sst>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\ ???/???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6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A18" sqref="A18:P18"/>
    </sheetView>
  </sheetViews>
  <sheetFormatPr defaultRowHeight="15" x14ac:dyDescent="0.25"/>
  <sheetData>
    <row r="1" spans="1:18" ht="21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x14ac:dyDescent="0.25">
      <c r="A2" s="3" t="s">
        <v>4</v>
      </c>
      <c r="B2" s="3"/>
      <c r="C2" s="3"/>
      <c r="D2" s="3"/>
      <c r="E2" s="3"/>
      <c r="F2" s="3"/>
      <c r="G2" s="3"/>
      <c r="H2" s="3"/>
      <c r="I2" s="3"/>
      <c r="J2" s="3"/>
    </row>
    <row r="3" spans="1:18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5" spans="1:18" x14ac:dyDescent="0.25">
      <c r="A5" s="3" t="s">
        <v>2</v>
      </c>
      <c r="B5" s="3"/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</row>
    <row r="6" spans="1:18" x14ac:dyDescent="0.25">
      <c r="A6" s="3" t="s">
        <v>3</v>
      </c>
      <c r="B6" s="3"/>
      <c r="C6" t="s">
        <v>20</v>
      </c>
      <c r="D6" t="s">
        <v>27</v>
      </c>
      <c r="E6" t="s">
        <v>27</v>
      </c>
      <c r="F6" t="s">
        <v>20</v>
      </c>
      <c r="G6" t="s">
        <v>25</v>
      </c>
      <c r="H6" t="s">
        <v>18</v>
      </c>
      <c r="I6" t="s">
        <v>13</v>
      </c>
      <c r="J6" t="s">
        <v>22</v>
      </c>
      <c r="K6" t="s">
        <v>31</v>
      </c>
      <c r="L6" t="s">
        <v>13</v>
      </c>
      <c r="M6" t="s">
        <v>19</v>
      </c>
      <c r="N6" t="s">
        <v>33</v>
      </c>
      <c r="O6" t="s">
        <v>34</v>
      </c>
      <c r="P6" t="s">
        <v>22</v>
      </c>
      <c r="Q6" t="s">
        <v>31</v>
      </c>
      <c r="R6" t="s">
        <v>21</v>
      </c>
    </row>
    <row r="8" spans="1:18" x14ac:dyDescent="0.25">
      <c r="A8" t="s">
        <v>5</v>
      </c>
      <c r="H8" s="3" t="s">
        <v>6</v>
      </c>
      <c r="I8" s="3"/>
      <c r="J8" s="3"/>
      <c r="K8" s="3"/>
      <c r="L8" s="3"/>
      <c r="M8" s="3"/>
      <c r="N8" s="3"/>
      <c r="O8" s="3"/>
    </row>
    <row r="9" spans="1:18" x14ac:dyDescent="0.25">
      <c r="B9" s="5"/>
      <c r="E9" s="5"/>
      <c r="H9" s="5"/>
      <c r="K9" s="5"/>
    </row>
    <row r="10" spans="1:18" ht="15" customHeight="1" x14ac:dyDescent="0.25">
      <c r="B10" s="6">
        <v>-3</v>
      </c>
      <c r="C10" s="7"/>
      <c r="D10" s="7">
        <v>7</v>
      </c>
      <c r="E10" s="8"/>
      <c r="H10" s="12">
        <f>1/((B10*D12)-(D10*B12))*D12</f>
        <v>-4.878048780487805E-2</v>
      </c>
      <c r="I10" s="13"/>
      <c r="J10" s="13">
        <f>1/((D12*B10)-(D10*B12))*-D10</f>
        <v>0.17073170731707318</v>
      </c>
      <c r="K10" s="14"/>
    </row>
    <row r="11" spans="1:18" ht="15" customHeight="1" x14ac:dyDescent="0.25">
      <c r="B11" s="6"/>
      <c r="C11" s="7"/>
      <c r="D11" s="7"/>
      <c r="E11" s="8"/>
      <c r="H11" s="12"/>
      <c r="I11" s="13"/>
      <c r="J11" s="13"/>
      <c r="K11" s="14"/>
    </row>
    <row r="12" spans="1:18" ht="15" customHeight="1" x14ac:dyDescent="0.25">
      <c r="B12" s="6">
        <v>5</v>
      </c>
      <c r="C12" s="7"/>
      <c r="D12" s="7">
        <v>2</v>
      </c>
      <c r="E12" s="8"/>
      <c r="H12" s="12">
        <f>1/((B10*D12)-(D10*B12))*-B12</f>
        <v>0.12195121951219512</v>
      </c>
      <c r="I12" s="13"/>
      <c r="J12" s="13">
        <f>1/((B10*D12)-(D10*B12))*B10</f>
        <v>7.3170731707317083E-2</v>
      </c>
      <c r="K12" s="14"/>
    </row>
    <row r="13" spans="1:18" ht="15" customHeight="1" x14ac:dyDescent="0.25">
      <c r="B13" s="6"/>
      <c r="C13" s="7"/>
      <c r="D13" s="7"/>
      <c r="E13" s="8"/>
      <c r="H13" s="12"/>
      <c r="I13" s="13"/>
      <c r="J13" s="13"/>
      <c r="K13" s="14"/>
    </row>
    <row r="14" spans="1:18" x14ac:dyDescent="0.25">
      <c r="B14" s="4"/>
      <c r="E14" s="4"/>
      <c r="H14" s="4"/>
      <c r="K14" s="4"/>
    </row>
    <row r="16" spans="1:18" x14ac:dyDescent="0.25">
      <c r="A16" t="s">
        <v>9</v>
      </c>
    </row>
    <row r="17" spans="1:16" x14ac:dyDescent="0.25">
      <c r="A17">
        <v>1</v>
      </c>
      <c r="B17">
        <v>2</v>
      </c>
      <c r="C17">
        <v>3</v>
      </c>
      <c r="D17">
        <v>4</v>
      </c>
      <c r="E17">
        <v>5</v>
      </c>
      <c r="F17">
        <v>6</v>
      </c>
      <c r="G17">
        <v>7</v>
      </c>
      <c r="H17">
        <v>8</v>
      </c>
      <c r="I17">
        <v>9</v>
      </c>
      <c r="J17">
        <v>10</v>
      </c>
      <c r="K17">
        <v>11</v>
      </c>
      <c r="L17">
        <v>12</v>
      </c>
      <c r="M17">
        <v>13</v>
      </c>
      <c r="N17">
        <v>14</v>
      </c>
      <c r="O17">
        <v>15</v>
      </c>
      <c r="P17">
        <v>16</v>
      </c>
    </row>
    <row r="18" spans="1:16" x14ac:dyDescent="0.25">
      <c r="A18">
        <f>Background!J28</f>
        <v>54</v>
      </c>
      <c r="B18">
        <f>Background!K28</f>
        <v>79</v>
      </c>
      <c r="C18">
        <f>Background!L28</f>
        <v>-10</v>
      </c>
      <c r="D18">
        <f>Background!M28</f>
        <v>119</v>
      </c>
      <c r="E18">
        <f>Background!N28</f>
        <v>-11</v>
      </c>
      <c r="F18">
        <f>Background!O28</f>
        <v>94</v>
      </c>
      <c r="G18">
        <f>Background!P28</f>
        <v>45</v>
      </c>
      <c r="H18">
        <f>Background!Q28</f>
        <v>18</v>
      </c>
      <c r="I18">
        <f>Background!R28</f>
        <v>-57</v>
      </c>
      <c r="J18">
        <f>Background!S28</f>
        <v>133</v>
      </c>
      <c r="K18">
        <f>Background!T28</f>
        <v>87</v>
      </c>
      <c r="L18">
        <f>Background!U28</f>
        <v>84</v>
      </c>
      <c r="M18">
        <f>Background!V28</f>
        <v>3</v>
      </c>
      <c r="N18">
        <f>Background!W28</f>
        <v>116</v>
      </c>
      <c r="O18">
        <f>Background!X28</f>
        <v>-17</v>
      </c>
      <c r="P18">
        <f>Background!Y28</f>
        <v>149</v>
      </c>
    </row>
  </sheetData>
  <mergeCells count="14">
    <mergeCell ref="H8:O8"/>
    <mergeCell ref="H10:I11"/>
    <mergeCell ref="J10:K11"/>
    <mergeCell ref="H12:I13"/>
    <mergeCell ref="J12:K13"/>
    <mergeCell ref="A6:B6"/>
    <mergeCell ref="B12:C13"/>
    <mergeCell ref="D12:E13"/>
    <mergeCell ref="B10:C11"/>
    <mergeCell ref="D10:E11"/>
    <mergeCell ref="A3:J3"/>
    <mergeCell ref="A2:J2"/>
    <mergeCell ref="A1:J1"/>
    <mergeCell ref="A5:B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S1" sqref="S1"/>
    </sheetView>
  </sheetViews>
  <sheetFormatPr defaultRowHeight="15" x14ac:dyDescent="0.25"/>
  <sheetData>
    <row r="1" spans="1:18" x14ac:dyDescent="0.25">
      <c r="A1" t="s">
        <v>44</v>
      </c>
    </row>
    <row r="2" spans="1:18" x14ac:dyDescent="0.25">
      <c r="A2" t="s">
        <v>57</v>
      </c>
    </row>
    <row r="3" spans="1:18" x14ac:dyDescent="0.25">
      <c r="A3" t="s">
        <v>45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</row>
    <row r="4" spans="1:18" x14ac:dyDescent="0.25">
      <c r="A4" t="s">
        <v>46</v>
      </c>
      <c r="C4">
        <v>54</v>
      </c>
      <c r="D4">
        <v>79</v>
      </c>
      <c r="E4">
        <v>-10</v>
      </c>
      <c r="F4">
        <v>119</v>
      </c>
      <c r="G4">
        <v>-11</v>
      </c>
      <c r="H4">
        <v>94</v>
      </c>
      <c r="I4">
        <v>45</v>
      </c>
      <c r="J4">
        <v>18</v>
      </c>
      <c r="K4">
        <v>-57</v>
      </c>
      <c r="L4">
        <v>133</v>
      </c>
      <c r="M4">
        <v>87</v>
      </c>
      <c r="N4">
        <v>84</v>
      </c>
      <c r="O4">
        <v>3</v>
      </c>
      <c r="P4">
        <v>116</v>
      </c>
      <c r="Q4">
        <v>-17</v>
      </c>
      <c r="R4">
        <v>149</v>
      </c>
    </row>
    <row r="6" spans="1:18" x14ac:dyDescent="0.25">
      <c r="A6" t="s">
        <v>47</v>
      </c>
      <c r="H6" s="3" t="s">
        <v>6</v>
      </c>
      <c r="I6" s="3"/>
      <c r="J6" s="3"/>
      <c r="K6" s="3"/>
      <c r="L6" s="3"/>
      <c r="M6" s="3"/>
      <c r="N6" s="3"/>
      <c r="O6" s="3"/>
    </row>
    <row r="7" spans="1:18" x14ac:dyDescent="0.25">
      <c r="B7" s="5"/>
      <c r="E7" s="5"/>
      <c r="H7" s="5"/>
      <c r="K7" s="5"/>
    </row>
    <row r="8" spans="1:18" x14ac:dyDescent="0.25">
      <c r="B8" s="6">
        <v>-3</v>
      </c>
      <c r="C8" s="7"/>
      <c r="D8" s="7">
        <v>7</v>
      </c>
      <c r="E8" s="8"/>
      <c r="H8" s="12">
        <f>1/((B8*D10)-(D8*B10))*D10</f>
        <v>-4.878048780487805E-2</v>
      </c>
      <c r="I8" s="13"/>
      <c r="J8" s="13">
        <f>1/((D10*B8)-(D8*B10))*-D8</f>
        <v>0.17073170731707318</v>
      </c>
      <c r="K8" s="14"/>
    </row>
    <row r="9" spans="1:18" x14ac:dyDescent="0.25">
      <c r="B9" s="6"/>
      <c r="C9" s="7"/>
      <c r="D9" s="7"/>
      <c r="E9" s="8"/>
      <c r="H9" s="12"/>
      <c r="I9" s="13"/>
      <c r="J9" s="13"/>
      <c r="K9" s="14"/>
    </row>
    <row r="10" spans="1:18" x14ac:dyDescent="0.25">
      <c r="B10" s="6">
        <v>5</v>
      </c>
      <c r="C10" s="7"/>
      <c r="D10" s="7">
        <v>2</v>
      </c>
      <c r="E10" s="8"/>
      <c r="H10" s="12">
        <f>1/((B8*D10)-(D8*B10))*-B10</f>
        <v>0.12195121951219512</v>
      </c>
      <c r="I10" s="13"/>
      <c r="J10" s="13">
        <f>1/((B8*D10)-(D8*B10))*B8</f>
        <v>7.3170731707317083E-2</v>
      </c>
      <c r="K10" s="14"/>
    </row>
    <row r="11" spans="1:18" x14ac:dyDescent="0.25">
      <c r="B11" s="6"/>
      <c r="C11" s="7"/>
      <c r="D11" s="7"/>
      <c r="E11" s="8"/>
      <c r="H11" s="12"/>
      <c r="I11" s="13"/>
      <c r="J11" s="13"/>
      <c r="K11" s="14"/>
    </row>
    <row r="12" spans="1:18" x14ac:dyDescent="0.25">
      <c r="B12" s="4"/>
      <c r="E12" s="4"/>
      <c r="H12" s="4"/>
      <c r="K12" s="4"/>
    </row>
    <row r="14" spans="1:18" x14ac:dyDescent="0.25">
      <c r="A14" s="1" t="s">
        <v>56</v>
      </c>
    </row>
    <row r="15" spans="1:18" x14ac:dyDescent="0.25">
      <c r="A15">
        <v>1</v>
      </c>
      <c r="B15">
        <v>2</v>
      </c>
      <c r="C15">
        <v>3</v>
      </c>
      <c r="D15">
        <v>4</v>
      </c>
      <c r="E15">
        <v>5</v>
      </c>
      <c r="F15">
        <v>6</v>
      </c>
      <c r="G15">
        <v>7</v>
      </c>
      <c r="H15">
        <v>8</v>
      </c>
      <c r="I15">
        <v>9</v>
      </c>
      <c r="J15">
        <v>10</v>
      </c>
      <c r="K15">
        <v>11</v>
      </c>
      <c r="L15">
        <v>12</v>
      </c>
      <c r="M15">
        <v>13</v>
      </c>
      <c r="N15">
        <v>14</v>
      </c>
      <c r="O15">
        <v>15</v>
      </c>
      <c r="P15">
        <v>16</v>
      </c>
    </row>
    <row r="16" spans="1:18" x14ac:dyDescent="0.25">
      <c r="A16" t="str">
        <f>Background!J72</f>
        <v>g</v>
      </c>
      <c r="B16" t="str">
        <f>Background!K72</f>
        <v>o</v>
      </c>
      <c r="C16" t="str">
        <f>Background!L72</f>
        <v>o</v>
      </c>
      <c r="D16" t="str">
        <f>Background!M72</f>
        <v>g</v>
      </c>
      <c r="E16" t="str">
        <f>Background!N72</f>
        <v>l</v>
      </c>
      <c r="F16" t="str">
        <f>Background!O72</f>
        <v>e</v>
      </c>
      <c r="G16" t="str">
        <f>Background!P72</f>
        <v>_</v>
      </c>
      <c r="H16" t="str">
        <f>Background!Q72</f>
        <v>i</v>
      </c>
      <c r="I16" t="str">
        <f>Background!R72</f>
        <v>s</v>
      </c>
      <c r="J16" t="str">
        <f>Background!S72</f>
        <v>_</v>
      </c>
      <c r="K16" t="str">
        <f>Background!T72</f>
        <v>f</v>
      </c>
      <c r="L16" t="str">
        <f>Background!U72</f>
        <v>u</v>
      </c>
      <c r="M16" t="str">
        <f>Background!V72</f>
        <v>n</v>
      </c>
      <c r="N16" t="str">
        <f>Background!W72</f>
        <v>i</v>
      </c>
      <c r="O16" t="str">
        <f>Background!X72</f>
        <v>s</v>
      </c>
      <c r="P16" t="str">
        <f>Background!Y72</f>
        <v>h</v>
      </c>
    </row>
  </sheetData>
  <mergeCells count="9">
    <mergeCell ref="H6:O6"/>
    <mergeCell ref="B8:C9"/>
    <mergeCell ref="D8:E9"/>
    <mergeCell ref="H8:I9"/>
    <mergeCell ref="J8:K9"/>
    <mergeCell ref="B10:C11"/>
    <mergeCell ref="D10:E11"/>
    <mergeCell ref="H10:I11"/>
    <mergeCell ref="J10:K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topLeftCell="A58" workbookViewId="0">
      <selection activeCell="J60" sqref="J60:K67"/>
    </sheetView>
  </sheetViews>
  <sheetFormatPr defaultRowHeight="15" x14ac:dyDescent="0.25"/>
  <cols>
    <col min="4" max="5" width="10.28515625" bestFit="1" customWidth="1"/>
    <col min="13" max="14" width="10.28515625" bestFit="1" customWidth="1"/>
  </cols>
  <sheetData>
    <row r="1" spans="1:18" x14ac:dyDescent="0.25">
      <c r="A1" s="1" t="s">
        <v>7</v>
      </c>
    </row>
    <row r="2" spans="1:18" x14ac:dyDescent="0.25">
      <c r="A2" s="1" t="s">
        <v>48</v>
      </c>
    </row>
    <row r="3" spans="1:18" x14ac:dyDescent="0.25">
      <c r="A3" t="s">
        <v>8</v>
      </c>
    </row>
    <row r="4" spans="1:18" x14ac:dyDescent="0.25">
      <c r="A4" s="3" t="s">
        <v>2</v>
      </c>
      <c r="B4" s="3"/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</row>
    <row r="5" spans="1:18" x14ac:dyDescent="0.25">
      <c r="A5" s="3" t="s">
        <v>3</v>
      </c>
      <c r="B5" s="3"/>
      <c r="C5" t="str">
        <f>Encoding!C6</f>
        <v>g</v>
      </c>
      <c r="D5" t="str">
        <f>Encoding!D6</f>
        <v>o</v>
      </c>
      <c r="E5" t="str">
        <f>Encoding!E6</f>
        <v>o</v>
      </c>
      <c r="F5" t="str">
        <f>Encoding!F6</f>
        <v>g</v>
      </c>
      <c r="G5" t="str">
        <f>Encoding!G6</f>
        <v>l</v>
      </c>
      <c r="H5" t="str">
        <f>Encoding!H6</f>
        <v>e</v>
      </c>
      <c r="I5" t="str">
        <f>Encoding!I6</f>
        <v>_</v>
      </c>
      <c r="J5" t="str">
        <f>Encoding!J6</f>
        <v>i</v>
      </c>
      <c r="K5" t="str">
        <f>Encoding!K6</f>
        <v>s</v>
      </c>
      <c r="L5" t="str">
        <f>Encoding!L6</f>
        <v>_</v>
      </c>
      <c r="M5" t="str">
        <f>Encoding!M6</f>
        <v>f</v>
      </c>
      <c r="N5" t="str">
        <f>Encoding!N6</f>
        <v>u</v>
      </c>
      <c r="O5" t="str">
        <f>Encoding!O6</f>
        <v>n</v>
      </c>
      <c r="P5" t="str">
        <f>Encoding!P6</f>
        <v>i</v>
      </c>
      <c r="Q5" t="str">
        <f>Encoding!Q6</f>
        <v>s</v>
      </c>
      <c r="R5" t="str">
        <f>Encoding!R6</f>
        <v>h</v>
      </c>
    </row>
    <row r="7" spans="1:18" x14ac:dyDescent="0.25">
      <c r="A7" t="s">
        <v>5</v>
      </c>
      <c r="H7" s="3" t="s">
        <v>6</v>
      </c>
      <c r="I7" s="3"/>
      <c r="J7" s="3"/>
      <c r="K7" s="3"/>
      <c r="L7" s="3"/>
      <c r="M7" s="3"/>
      <c r="N7" s="3"/>
      <c r="O7" s="3"/>
    </row>
    <row r="8" spans="1:18" x14ac:dyDescent="0.25">
      <c r="B8" s="5"/>
      <c r="E8" s="5"/>
      <c r="H8" s="5"/>
      <c r="K8" s="5"/>
    </row>
    <row r="9" spans="1:18" ht="17.25" customHeight="1" x14ac:dyDescent="0.25">
      <c r="B9" s="9">
        <f>Encoding!B10</f>
        <v>-3</v>
      </c>
      <c r="C9" s="10"/>
      <c r="D9" s="10">
        <f>Encoding!D10</f>
        <v>7</v>
      </c>
      <c r="E9" s="11"/>
      <c r="H9" s="12">
        <f>1/((B9*D11)-(D9*B11))*D11</f>
        <v>-4.878048780487805E-2</v>
      </c>
      <c r="I9" s="13"/>
      <c r="J9" s="13">
        <f>1/((D11*B9)-(D9*B11))*-D9</f>
        <v>0.17073170731707318</v>
      </c>
      <c r="K9" s="14"/>
    </row>
    <row r="10" spans="1:18" ht="16.5" customHeight="1" x14ac:dyDescent="0.25">
      <c r="B10" s="9"/>
      <c r="C10" s="10"/>
      <c r="D10" s="10"/>
      <c r="E10" s="11"/>
      <c r="H10" s="12"/>
      <c r="I10" s="13"/>
      <c r="J10" s="13"/>
      <c r="K10" s="14"/>
    </row>
    <row r="11" spans="1:18" ht="18.75" customHeight="1" x14ac:dyDescent="0.25">
      <c r="B11" s="9">
        <f>Encoding!B12</f>
        <v>5</v>
      </c>
      <c r="C11" s="10"/>
      <c r="D11" s="15">
        <f>Encoding!D12</f>
        <v>2</v>
      </c>
      <c r="E11" s="11"/>
      <c r="H11" s="12">
        <f>1/((B9*D11)-(D9*B11))*-B11</f>
        <v>0.12195121951219512</v>
      </c>
      <c r="I11" s="13"/>
      <c r="J11" s="13">
        <f>1/((B9*D11)-(D9*B11))*B9</f>
        <v>7.3170731707317083E-2</v>
      </c>
      <c r="K11" s="14"/>
    </row>
    <row r="12" spans="1:18" ht="15.75" customHeight="1" x14ac:dyDescent="0.25">
      <c r="B12" s="9"/>
      <c r="C12" s="10"/>
      <c r="D12" s="10"/>
      <c r="E12" s="11"/>
      <c r="H12" s="12"/>
      <c r="I12" s="13"/>
      <c r="J12" s="13"/>
      <c r="K12" s="14"/>
    </row>
    <row r="13" spans="1:18" x14ac:dyDescent="0.25">
      <c r="B13" s="4"/>
      <c r="E13" s="4"/>
      <c r="H13" s="4"/>
      <c r="K13" s="4"/>
    </row>
    <row r="14" spans="1:18" x14ac:dyDescent="0.25">
      <c r="A14" t="s">
        <v>10</v>
      </c>
    </row>
    <row r="16" spans="1:18" x14ac:dyDescent="0.25">
      <c r="A16" t="s">
        <v>11</v>
      </c>
      <c r="D16" t="s">
        <v>12</v>
      </c>
      <c r="G16" t="s">
        <v>40</v>
      </c>
      <c r="J16" t="s">
        <v>42</v>
      </c>
      <c r="M16" t="s">
        <v>43</v>
      </c>
    </row>
    <row r="17" spans="1:25" x14ac:dyDescent="0.25">
      <c r="A17" t="str">
        <f>C5</f>
        <v>g</v>
      </c>
      <c r="B17" t="str">
        <f>D5</f>
        <v>o</v>
      </c>
      <c r="D17" t="s">
        <v>13</v>
      </c>
      <c r="E17">
        <v>0</v>
      </c>
      <c r="G17">
        <f>IF(A17=0,0,LOOKUP(A17,$D$17:$D$43,$E$17:$E$43))</f>
        <v>7</v>
      </c>
      <c r="H17">
        <f>IF(B17=0,0,LOOKUP(B17,$D$17:$D$43,$E$17:$E$43))</f>
        <v>15</v>
      </c>
      <c r="J17">
        <f>G17*$B$9+H17*$B$11</f>
        <v>54</v>
      </c>
      <c r="K17">
        <f>G17*$D$9+H17*$D$11</f>
        <v>79</v>
      </c>
      <c r="M17" s="16">
        <f>J17*$H$9+K17*$H$11</f>
        <v>7</v>
      </c>
      <c r="N17" s="16">
        <f>J17*$J$9+K17*$J$11</f>
        <v>15.000000000000002</v>
      </c>
    </row>
    <row r="18" spans="1:25" x14ac:dyDescent="0.25">
      <c r="A18" t="str">
        <f>E5</f>
        <v>o</v>
      </c>
      <c r="B18" t="str">
        <f>F5</f>
        <v>g</v>
      </c>
      <c r="D18" t="s">
        <v>14</v>
      </c>
      <c r="E18">
        <v>1</v>
      </c>
      <c r="G18">
        <f t="shared" ref="G18:H24" si="0">IF(A18=0,0,LOOKUP(A18,$D$17:$D$43,$E$17:$E$43))</f>
        <v>15</v>
      </c>
      <c r="H18">
        <f t="shared" si="0"/>
        <v>7</v>
      </c>
      <c r="J18">
        <f t="shared" ref="J18:J24" si="1">G18*$B$9+H18*$B$11</f>
        <v>-10</v>
      </c>
      <c r="K18">
        <f t="shared" ref="K18:K24" si="2">G18*$D$9+H18*$D$11</f>
        <v>119</v>
      </c>
      <c r="M18" s="16">
        <f t="shared" ref="M18:N24" si="3">J18*$H$9+K18*$H$11</f>
        <v>15</v>
      </c>
      <c r="N18" s="16">
        <f t="shared" ref="N18:N24" si="4">J18*$J$9+K18*$J$11</f>
        <v>7.0000000000000018</v>
      </c>
    </row>
    <row r="19" spans="1:25" x14ac:dyDescent="0.25">
      <c r="A19" t="str">
        <f>G5</f>
        <v>l</v>
      </c>
      <c r="B19" t="str">
        <f>H5</f>
        <v>e</v>
      </c>
      <c r="D19" t="s">
        <v>15</v>
      </c>
      <c r="E19">
        <v>2</v>
      </c>
      <c r="G19">
        <f t="shared" si="0"/>
        <v>12</v>
      </c>
      <c r="H19">
        <f t="shared" si="0"/>
        <v>5</v>
      </c>
      <c r="J19">
        <f t="shared" si="1"/>
        <v>-11</v>
      </c>
      <c r="K19">
        <f t="shared" si="2"/>
        <v>94</v>
      </c>
      <c r="M19" s="16">
        <f t="shared" si="3"/>
        <v>12</v>
      </c>
      <c r="N19" s="16">
        <f t="shared" si="4"/>
        <v>5.0000000000000009</v>
      </c>
    </row>
    <row r="20" spans="1:25" x14ac:dyDescent="0.25">
      <c r="A20" t="str">
        <f>I5</f>
        <v>_</v>
      </c>
      <c r="B20" t="str">
        <f>J5</f>
        <v>i</v>
      </c>
      <c r="D20" t="s">
        <v>16</v>
      </c>
      <c r="E20">
        <v>3</v>
      </c>
      <c r="G20">
        <f t="shared" si="0"/>
        <v>0</v>
      </c>
      <c r="H20">
        <f t="shared" si="0"/>
        <v>9</v>
      </c>
      <c r="J20">
        <f t="shared" si="1"/>
        <v>45</v>
      </c>
      <c r="K20">
        <f t="shared" si="2"/>
        <v>18</v>
      </c>
      <c r="M20" s="16">
        <f>J20*$H$9+K20*$H$11</f>
        <v>0</v>
      </c>
      <c r="N20" s="16">
        <f t="shared" si="4"/>
        <v>9</v>
      </c>
    </row>
    <row r="21" spans="1:25" x14ac:dyDescent="0.25">
      <c r="A21" t="str">
        <f>K5</f>
        <v>s</v>
      </c>
      <c r="B21" t="str">
        <f>L5</f>
        <v>_</v>
      </c>
      <c r="D21" t="s">
        <v>17</v>
      </c>
      <c r="E21">
        <v>4</v>
      </c>
      <c r="G21">
        <f t="shared" si="0"/>
        <v>19</v>
      </c>
      <c r="H21">
        <f t="shared" si="0"/>
        <v>0</v>
      </c>
      <c r="J21">
        <f t="shared" si="1"/>
        <v>-57</v>
      </c>
      <c r="K21">
        <f t="shared" si="2"/>
        <v>133</v>
      </c>
      <c r="M21" s="16">
        <f t="shared" si="3"/>
        <v>19</v>
      </c>
      <c r="N21" s="16">
        <f t="shared" si="4"/>
        <v>0</v>
      </c>
    </row>
    <row r="22" spans="1:25" x14ac:dyDescent="0.25">
      <c r="A22" t="str">
        <f>M5</f>
        <v>f</v>
      </c>
      <c r="B22" t="str">
        <f>N5</f>
        <v>u</v>
      </c>
      <c r="D22" t="s">
        <v>18</v>
      </c>
      <c r="E22">
        <v>5</v>
      </c>
      <c r="G22">
        <f t="shared" si="0"/>
        <v>6</v>
      </c>
      <c r="H22">
        <f t="shared" si="0"/>
        <v>21</v>
      </c>
      <c r="J22">
        <f t="shared" si="1"/>
        <v>87</v>
      </c>
      <c r="K22">
        <f t="shared" si="2"/>
        <v>84</v>
      </c>
      <c r="M22" s="16">
        <f t="shared" si="3"/>
        <v>6</v>
      </c>
      <c r="N22" s="16">
        <f t="shared" si="4"/>
        <v>21.000000000000004</v>
      </c>
    </row>
    <row r="23" spans="1:25" x14ac:dyDescent="0.25">
      <c r="A23" t="str">
        <f>O5</f>
        <v>n</v>
      </c>
      <c r="B23" t="str">
        <f>P5</f>
        <v>i</v>
      </c>
      <c r="D23" t="s">
        <v>19</v>
      </c>
      <c r="E23">
        <v>6</v>
      </c>
      <c r="G23">
        <f t="shared" si="0"/>
        <v>14</v>
      </c>
      <c r="H23">
        <f t="shared" si="0"/>
        <v>9</v>
      </c>
      <c r="J23">
        <f t="shared" si="1"/>
        <v>3</v>
      </c>
      <c r="K23">
        <f t="shared" si="2"/>
        <v>116</v>
      </c>
      <c r="M23" s="16">
        <f t="shared" si="3"/>
        <v>14</v>
      </c>
      <c r="N23" s="16">
        <f t="shared" si="4"/>
        <v>9</v>
      </c>
    </row>
    <row r="24" spans="1:25" x14ac:dyDescent="0.25">
      <c r="A24" t="str">
        <f>Q5</f>
        <v>s</v>
      </c>
      <c r="B24" t="str">
        <f>R5</f>
        <v>h</v>
      </c>
      <c r="D24" t="s">
        <v>20</v>
      </c>
      <c r="E24">
        <v>7</v>
      </c>
      <c r="G24">
        <f t="shared" si="0"/>
        <v>19</v>
      </c>
      <c r="H24">
        <f t="shared" si="0"/>
        <v>8</v>
      </c>
      <c r="J24">
        <f t="shared" si="1"/>
        <v>-17</v>
      </c>
      <c r="K24">
        <f t="shared" si="2"/>
        <v>149</v>
      </c>
      <c r="M24" s="16">
        <f t="shared" si="3"/>
        <v>19</v>
      </c>
      <c r="N24" s="16">
        <f t="shared" si="4"/>
        <v>8.0000000000000018</v>
      </c>
    </row>
    <row r="25" spans="1:25" x14ac:dyDescent="0.25">
      <c r="D25" t="s">
        <v>21</v>
      </c>
      <c r="E25">
        <v>8</v>
      </c>
    </row>
    <row r="26" spans="1:25" x14ac:dyDescent="0.25">
      <c r="D26" t="s">
        <v>22</v>
      </c>
      <c r="E26">
        <v>9</v>
      </c>
    </row>
    <row r="27" spans="1:25" x14ac:dyDescent="0.25">
      <c r="D27" t="s">
        <v>23</v>
      </c>
      <c r="E27">
        <v>10</v>
      </c>
      <c r="H27" s="3" t="s">
        <v>41</v>
      </c>
      <c r="I27" s="3"/>
      <c r="J27">
        <v>1</v>
      </c>
      <c r="K27">
        <v>2</v>
      </c>
      <c r="L27">
        <v>3</v>
      </c>
      <c r="M27">
        <v>4</v>
      </c>
      <c r="N27">
        <v>5</v>
      </c>
      <c r="O27">
        <v>6</v>
      </c>
      <c r="P27">
        <v>7</v>
      </c>
      <c r="Q27">
        <v>8</v>
      </c>
      <c r="R27">
        <v>9</v>
      </c>
      <c r="S27">
        <v>10</v>
      </c>
      <c r="T27">
        <v>11</v>
      </c>
      <c r="U27">
        <v>12</v>
      </c>
      <c r="V27">
        <v>13</v>
      </c>
      <c r="W27">
        <v>14</v>
      </c>
      <c r="X27">
        <v>15</v>
      </c>
      <c r="Y27">
        <v>16</v>
      </c>
    </row>
    <row r="28" spans="1:25" x14ac:dyDescent="0.25">
      <c r="D28" t="s">
        <v>24</v>
      </c>
      <c r="E28">
        <v>11</v>
      </c>
      <c r="J28">
        <f>J17</f>
        <v>54</v>
      </c>
      <c r="K28">
        <f>K17</f>
        <v>79</v>
      </c>
      <c r="L28">
        <f>J18</f>
        <v>-10</v>
      </c>
      <c r="M28">
        <f>K18</f>
        <v>119</v>
      </c>
      <c r="N28">
        <f>J19</f>
        <v>-11</v>
      </c>
      <c r="O28">
        <f>K19</f>
        <v>94</v>
      </c>
      <c r="P28">
        <f>J20</f>
        <v>45</v>
      </c>
      <c r="Q28">
        <f>K20</f>
        <v>18</v>
      </c>
      <c r="R28">
        <f>J21</f>
        <v>-57</v>
      </c>
      <c r="S28">
        <f>K21</f>
        <v>133</v>
      </c>
      <c r="T28">
        <f>J22</f>
        <v>87</v>
      </c>
      <c r="U28">
        <f>K22</f>
        <v>84</v>
      </c>
      <c r="V28">
        <f>J23</f>
        <v>3</v>
      </c>
      <c r="W28">
        <f>K23</f>
        <v>116</v>
      </c>
      <c r="X28">
        <f>J24</f>
        <v>-17</v>
      </c>
      <c r="Y28">
        <f>K24</f>
        <v>149</v>
      </c>
    </row>
    <row r="29" spans="1:25" x14ac:dyDescent="0.25">
      <c r="D29" t="s">
        <v>25</v>
      </c>
      <c r="E29">
        <v>12</v>
      </c>
    </row>
    <row r="30" spans="1:25" x14ac:dyDescent="0.25">
      <c r="D30" t="s">
        <v>26</v>
      </c>
      <c r="E30">
        <v>13</v>
      </c>
    </row>
    <row r="31" spans="1:25" x14ac:dyDescent="0.25">
      <c r="D31" t="s">
        <v>34</v>
      </c>
      <c r="E31">
        <v>14</v>
      </c>
    </row>
    <row r="32" spans="1:25" x14ac:dyDescent="0.25">
      <c r="D32" t="s">
        <v>27</v>
      </c>
      <c r="E32">
        <v>15</v>
      </c>
    </row>
    <row r="33" spans="1:5" x14ac:dyDescent="0.25">
      <c r="D33" t="s">
        <v>28</v>
      </c>
      <c r="E33">
        <v>16</v>
      </c>
    </row>
    <row r="34" spans="1:5" x14ac:dyDescent="0.25">
      <c r="D34" t="s">
        <v>29</v>
      </c>
      <c r="E34">
        <v>17</v>
      </c>
    </row>
    <row r="35" spans="1:5" x14ac:dyDescent="0.25">
      <c r="D35" t="s">
        <v>30</v>
      </c>
      <c r="E35">
        <v>18</v>
      </c>
    </row>
    <row r="36" spans="1:5" x14ac:dyDescent="0.25">
      <c r="D36" t="s">
        <v>31</v>
      </c>
      <c r="E36">
        <v>19</v>
      </c>
    </row>
    <row r="37" spans="1:5" x14ac:dyDescent="0.25">
      <c r="D37" t="s">
        <v>32</v>
      </c>
      <c r="E37">
        <v>20</v>
      </c>
    </row>
    <row r="38" spans="1:5" x14ac:dyDescent="0.25">
      <c r="D38" t="s">
        <v>33</v>
      </c>
      <c r="E38">
        <v>21</v>
      </c>
    </row>
    <row r="39" spans="1:5" x14ac:dyDescent="0.25">
      <c r="D39" t="s">
        <v>35</v>
      </c>
      <c r="E39">
        <v>22</v>
      </c>
    </row>
    <row r="40" spans="1:5" x14ac:dyDescent="0.25">
      <c r="D40" t="s">
        <v>36</v>
      </c>
      <c r="E40">
        <v>23</v>
      </c>
    </row>
    <row r="41" spans="1:5" x14ac:dyDescent="0.25">
      <c r="D41" t="s">
        <v>37</v>
      </c>
      <c r="E41">
        <v>24</v>
      </c>
    </row>
    <row r="42" spans="1:5" x14ac:dyDescent="0.25">
      <c r="D42" t="s">
        <v>38</v>
      </c>
      <c r="E42">
        <v>25</v>
      </c>
    </row>
    <row r="43" spans="1:5" x14ac:dyDescent="0.25">
      <c r="D43" t="s">
        <v>39</v>
      </c>
      <c r="E43">
        <v>26</v>
      </c>
    </row>
    <row r="45" spans="1:5" x14ac:dyDescent="0.25">
      <c r="A45" t="s">
        <v>49</v>
      </c>
    </row>
    <row r="48" spans="1:5" x14ac:dyDescent="0.25">
      <c r="A48" s="1" t="s">
        <v>50</v>
      </c>
    </row>
    <row r="49" spans="1:18" x14ac:dyDescent="0.25">
      <c r="A49" t="s">
        <v>51</v>
      </c>
      <c r="C49">
        <v>1</v>
      </c>
      <c r="D49">
        <v>2</v>
      </c>
      <c r="E49">
        <v>3</v>
      </c>
      <c r="F49">
        <v>4</v>
      </c>
      <c r="G49">
        <v>5</v>
      </c>
      <c r="H49">
        <v>6</v>
      </c>
      <c r="I49">
        <v>7</v>
      </c>
      <c r="J49">
        <v>8</v>
      </c>
      <c r="K49">
        <v>9</v>
      </c>
      <c r="L49">
        <v>10</v>
      </c>
      <c r="M49">
        <v>11</v>
      </c>
      <c r="N49">
        <v>12</v>
      </c>
      <c r="O49">
        <v>13</v>
      </c>
      <c r="P49">
        <v>14</v>
      </c>
      <c r="Q49">
        <v>15</v>
      </c>
      <c r="R49">
        <v>16</v>
      </c>
    </row>
    <row r="50" spans="1:18" x14ac:dyDescent="0.25">
      <c r="A50" t="s">
        <v>46</v>
      </c>
      <c r="C50">
        <f>Decoding!C4</f>
        <v>54</v>
      </c>
      <c r="D50">
        <f>Decoding!D4</f>
        <v>79</v>
      </c>
      <c r="E50">
        <f>Decoding!E4</f>
        <v>-10</v>
      </c>
      <c r="F50">
        <f>Decoding!F4</f>
        <v>119</v>
      </c>
      <c r="G50">
        <f>Decoding!G4</f>
        <v>-11</v>
      </c>
      <c r="H50">
        <f>Decoding!H4</f>
        <v>94</v>
      </c>
      <c r="I50">
        <f>Decoding!I4</f>
        <v>45</v>
      </c>
      <c r="J50">
        <f>Decoding!J4</f>
        <v>18</v>
      </c>
      <c r="K50">
        <f>Decoding!K4</f>
        <v>-57</v>
      </c>
      <c r="L50">
        <f>Decoding!L4</f>
        <v>133</v>
      </c>
      <c r="M50">
        <f>Decoding!M4</f>
        <v>87</v>
      </c>
      <c r="N50">
        <f>Decoding!N4</f>
        <v>84</v>
      </c>
      <c r="O50">
        <f>Decoding!O4</f>
        <v>3</v>
      </c>
      <c r="P50">
        <f>Decoding!P4</f>
        <v>116</v>
      </c>
      <c r="Q50">
        <f>Decoding!Q4</f>
        <v>-17</v>
      </c>
      <c r="R50">
        <f>Decoding!R4</f>
        <v>149</v>
      </c>
    </row>
    <row r="52" spans="1:18" x14ac:dyDescent="0.25">
      <c r="A52" t="s">
        <v>47</v>
      </c>
      <c r="H52" s="3" t="s">
        <v>6</v>
      </c>
      <c r="I52" s="3"/>
      <c r="J52" s="3"/>
      <c r="K52" s="3"/>
      <c r="L52" s="3"/>
      <c r="M52" s="3"/>
      <c r="N52" s="3"/>
      <c r="O52" s="3"/>
    </row>
    <row r="53" spans="1:18" x14ac:dyDescent="0.25">
      <c r="B53" s="5"/>
      <c r="E53" s="5"/>
      <c r="H53" s="5"/>
      <c r="K53" s="5"/>
    </row>
    <row r="54" spans="1:18" ht="15" customHeight="1" x14ac:dyDescent="0.25">
      <c r="B54" s="6">
        <f>Decoding!B8</f>
        <v>-3</v>
      </c>
      <c r="C54" s="7"/>
      <c r="D54" s="7">
        <f>Decoding!D8</f>
        <v>7</v>
      </c>
      <c r="E54" s="8"/>
      <c r="H54" s="12">
        <f>1/((B54*D56)-(D54*B56))*D56</f>
        <v>-4.878048780487805E-2</v>
      </c>
      <c r="I54" s="13"/>
      <c r="J54" s="13">
        <f>1/((D56*B54)-(D54*B56))*-D54</f>
        <v>0.17073170731707318</v>
      </c>
      <c r="K54" s="14"/>
    </row>
    <row r="55" spans="1:18" ht="15" customHeight="1" x14ac:dyDescent="0.25">
      <c r="B55" s="6"/>
      <c r="C55" s="7"/>
      <c r="D55" s="7"/>
      <c r="E55" s="8"/>
      <c r="H55" s="12"/>
      <c r="I55" s="13"/>
      <c r="J55" s="13"/>
      <c r="K55" s="14"/>
    </row>
    <row r="56" spans="1:18" ht="15" customHeight="1" x14ac:dyDescent="0.25">
      <c r="B56" s="6">
        <f>Decoding!B10</f>
        <v>5</v>
      </c>
      <c r="C56" s="7"/>
      <c r="D56" s="7">
        <f>Decoding!D10</f>
        <v>2</v>
      </c>
      <c r="E56" s="8"/>
      <c r="H56" s="12">
        <f>1/((B54*D56)-(D54*B56))*-B56</f>
        <v>0.12195121951219512</v>
      </c>
      <c r="I56" s="13"/>
      <c r="J56" s="13">
        <f>1/((B54*D56)-(D54*B56))*B54</f>
        <v>7.3170731707317083E-2</v>
      </c>
      <c r="K56" s="14"/>
    </row>
    <row r="57" spans="1:18" ht="15" customHeight="1" x14ac:dyDescent="0.25">
      <c r="B57" s="6"/>
      <c r="C57" s="7"/>
      <c r="D57" s="7"/>
      <c r="E57" s="8"/>
      <c r="H57" s="12"/>
      <c r="I57" s="13"/>
      <c r="J57" s="13"/>
      <c r="K57" s="14"/>
    </row>
    <row r="58" spans="1:18" x14ac:dyDescent="0.25">
      <c r="B58" s="4"/>
      <c r="E58" s="4"/>
      <c r="H58" s="4"/>
      <c r="K58" s="4"/>
    </row>
    <row r="59" spans="1:18" x14ac:dyDescent="0.25">
      <c r="A59" t="s">
        <v>52</v>
      </c>
      <c r="D59" t="s">
        <v>53</v>
      </c>
      <c r="G59" t="s">
        <v>12</v>
      </c>
      <c r="J59" t="s">
        <v>54</v>
      </c>
    </row>
    <row r="60" spans="1:18" x14ac:dyDescent="0.25">
      <c r="A60">
        <f>C50</f>
        <v>54</v>
      </c>
      <c r="B60">
        <f>D50</f>
        <v>79</v>
      </c>
      <c r="D60" s="17">
        <f t="shared" ref="D60:D67" si="5">A60*$H$54+B60*$H$56</f>
        <v>7</v>
      </c>
      <c r="E60" s="17">
        <f>A60*$J$54+B60*$J$56</f>
        <v>15.000000000000002</v>
      </c>
      <c r="G60" t="s">
        <v>13</v>
      </c>
      <c r="H60">
        <v>0</v>
      </c>
      <c r="J60" t="str">
        <f>LOOKUP(D71,$H$60:$H$86,$G$60:$G$86)</f>
        <v>g</v>
      </c>
      <c r="K60" t="str">
        <f>LOOKUP(E71,$H$60:$H$86,$G$60:$G$86)</f>
        <v>o</v>
      </c>
    </row>
    <row r="61" spans="1:18" x14ac:dyDescent="0.25">
      <c r="A61">
        <f>E50</f>
        <v>-10</v>
      </c>
      <c r="B61">
        <f>F50</f>
        <v>119</v>
      </c>
      <c r="D61" s="17">
        <f t="shared" si="5"/>
        <v>15</v>
      </c>
      <c r="E61" s="17">
        <f t="shared" ref="E61:E67" si="6">A61*$J$54+B61*$J$56</f>
        <v>7.0000000000000018</v>
      </c>
      <c r="G61" t="s">
        <v>14</v>
      </c>
      <c r="H61">
        <v>1</v>
      </c>
      <c r="J61" t="str">
        <f t="shared" ref="J61:K67" si="7">LOOKUP(D72,$H$60:$H$86,$G$60:$G$86)</f>
        <v>o</v>
      </c>
      <c r="K61" t="str">
        <f t="shared" si="7"/>
        <v>g</v>
      </c>
    </row>
    <row r="62" spans="1:18" x14ac:dyDescent="0.25">
      <c r="A62">
        <f>G50</f>
        <v>-11</v>
      </c>
      <c r="B62">
        <f>H50</f>
        <v>94</v>
      </c>
      <c r="D62" s="17">
        <f t="shared" si="5"/>
        <v>12</v>
      </c>
      <c r="E62" s="17">
        <f t="shared" si="6"/>
        <v>5.0000000000000009</v>
      </c>
      <c r="G62" t="s">
        <v>15</v>
      </c>
      <c r="H62">
        <v>2</v>
      </c>
      <c r="J62" t="str">
        <f t="shared" si="7"/>
        <v>l</v>
      </c>
      <c r="K62" t="str">
        <f t="shared" si="7"/>
        <v>e</v>
      </c>
    </row>
    <row r="63" spans="1:18" x14ac:dyDescent="0.25">
      <c r="A63">
        <f>I50</f>
        <v>45</v>
      </c>
      <c r="B63">
        <f>J50</f>
        <v>18</v>
      </c>
      <c r="D63" s="17">
        <f t="shared" si="5"/>
        <v>0</v>
      </c>
      <c r="E63" s="17">
        <f t="shared" si="6"/>
        <v>9</v>
      </c>
      <c r="G63" t="s">
        <v>16</v>
      </c>
      <c r="H63">
        <v>3</v>
      </c>
      <c r="J63" t="str">
        <f t="shared" si="7"/>
        <v>_</v>
      </c>
      <c r="K63" t="str">
        <f t="shared" si="7"/>
        <v>i</v>
      </c>
    </row>
    <row r="64" spans="1:18" x14ac:dyDescent="0.25">
      <c r="A64">
        <f>K50</f>
        <v>-57</v>
      </c>
      <c r="B64">
        <f>L50</f>
        <v>133</v>
      </c>
      <c r="D64" s="17">
        <f t="shared" si="5"/>
        <v>19</v>
      </c>
      <c r="E64" s="17">
        <f t="shared" si="6"/>
        <v>0</v>
      </c>
      <c r="G64" t="s">
        <v>17</v>
      </c>
      <c r="H64">
        <v>4</v>
      </c>
      <c r="J64" t="str">
        <f t="shared" si="7"/>
        <v>s</v>
      </c>
      <c r="K64" t="str">
        <f t="shared" si="7"/>
        <v>_</v>
      </c>
    </row>
    <row r="65" spans="1:25" x14ac:dyDescent="0.25">
      <c r="A65">
        <f>M50</f>
        <v>87</v>
      </c>
      <c r="B65">
        <f>N50</f>
        <v>84</v>
      </c>
      <c r="D65" s="17">
        <f t="shared" si="5"/>
        <v>6</v>
      </c>
      <c r="E65" s="17">
        <f t="shared" si="6"/>
        <v>21.000000000000004</v>
      </c>
      <c r="G65" t="s">
        <v>18</v>
      </c>
      <c r="H65">
        <v>5</v>
      </c>
      <c r="J65" t="str">
        <f t="shared" si="7"/>
        <v>f</v>
      </c>
      <c r="K65" t="str">
        <f t="shared" si="7"/>
        <v>u</v>
      </c>
    </row>
    <row r="66" spans="1:25" x14ac:dyDescent="0.25">
      <c r="A66">
        <f>O50</f>
        <v>3</v>
      </c>
      <c r="B66">
        <f>P50</f>
        <v>116</v>
      </c>
      <c r="D66" s="17">
        <f t="shared" si="5"/>
        <v>14</v>
      </c>
      <c r="E66" s="17">
        <f t="shared" si="6"/>
        <v>9</v>
      </c>
      <c r="G66" t="s">
        <v>19</v>
      </c>
      <c r="H66">
        <v>6</v>
      </c>
      <c r="J66" t="str">
        <f t="shared" si="7"/>
        <v>n</v>
      </c>
      <c r="K66" t="str">
        <f t="shared" si="7"/>
        <v>i</v>
      </c>
    </row>
    <row r="67" spans="1:25" x14ac:dyDescent="0.25">
      <c r="A67">
        <f>Q50</f>
        <v>-17</v>
      </c>
      <c r="B67">
        <f>R50</f>
        <v>149</v>
      </c>
      <c r="D67" s="17">
        <f t="shared" si="5"/>
        <v>19</v>
      </c>
      <c r="E67" s="17">
        <f t="shared" si="6"/>
        <v>8.0000000000000018</v>
      </c>
      <c r="G67" t="s">
        <v>20</v>
      </c>
      <c r="H67">
        <v>7</v>
      </c>
      <c r="J67" t="str">
        <f t="shared" si="7"/>
        <v>s</v>
      </c>
      <c r="K67" t="str">
        <f t="shared" si="7"/>
        <v>h</v>
      </c>
    </row>
    <row r="68" spans="1:25" x14ac:dyDescent="0.25">
      <c r="G68" t="s">
        <v>21</v>
      </c>
      <c r="H68">
        <v>8</v>
      </c>
    </row>
    <row r="69" spans="1:25" x14ac:dyDescent="0.25">
      <c r="G69" t="s">
        <v>22</v>
      </c>
      <c r="H69">
        <v>9</v>
      </c>
    </row>
    <row r="70" spans="1:25" x14ac:dyDescent="0.25">
      <c r="D70" t="s">
        <v>58</v>
      </c>
      <c r="G70" t="s">
        <v>23</v>
      </c>
      <c r="H70">
        <v>10</v>
      </c>
      <c r="J70" t="s">
        <v>55</v>
      </c>
    </row>
    <row r="71" spans="1:25" x14ac:dyDescent="0.25">
      <c r="D71">
        <f>ROUND(D60,0)</f>
        <v>7</v>
      </c>
      <c r="E71">
        <f>ROUND(E60,0)</f>
        <v>15</v>
      </c>
      <c r="G71" t="s">
        <v>24</v>
      </c>
      <c r="H71">
        <v>11</v>
      </c>
      <c r="J71">
        <v>1</v>
      </c>
      <c r="K71">
        <v>2</v>
      </c>
      <c r="L71">
        <v>3</v>
      </c>
      <c r="M71">
        <v>4</v>
      </c>
      <c r="N71">
        <v>5</v>
      </c>
      <c r="O71">
        <v>6</v>
      </c>
      <c r="P71">
        <v>7</v>
      </c>
      <c r="Q71">
        <v>8</v>
      </c>
      <c r="R71">
        <v>9</v>
      </c>
      <c r="S71">
        <v>10</v>
      </c>
      <c r="T71">
        <v>11</v>
      </c>
      <c r="U71">
        <v>12</v>
      </c>
      <c r="V71">
        <v>13</v>
      </c>
      <c r="W71">
        <v>14</v>
      </c>
      <c r="X71">
        <v>15</v>
      </c>
      <c r="Y71">
        <v>16</v>
      </c>
    </row>
    <row r="72" spans="1:25" x14ac:dyDescent="0.25">
      <c r="D72">
        <f t="shared" ref="D72:E78" si="8">ROUND(D61,0)</f>
        <v>15</v>
      </c>
      <c r="E72">
        <f t="shared" si="8"/>
        <v>7</v>
      </c>
      <c r="G72" t="s">
        <v>25</v>
      </c>
      <c r="H72">
        <v>12</v>
      </c>
      <c r="J72" t="str">
        <f>J60</f>
        <v>g</v>
      </c>
      <c r="K72" t="str">
        <f>K60</f>
        <v>o</v>
      </c>
      <c r="L72" t="str">
        <f>J61</f>
        <v>o</v>
      </c>
      <c r="M72" t="str">
        <f>K61</f>
        <v>g</v>
      </c>
      <c r="N72" t="str">
        <f>J62</f>
        <v>l</v>
      </c>
      <c r="O72" t="str">
        <f>K62</f>
        <v>e</v>
      </c>
      <c r="P72" t="str">
        <f>J63</f>
        <v>_</v>
      </c>
      <c r="Q72" t="str">
        <f>K63</f>
        <v>i</v>
      </c>
      <c r="R72" t="str">
        <f>J64</f>
        <v>s</v>
      </c>
      <c r="S72" t="str">
        <f>K64</f>
        <v>_</v>
      </c>
      <c r="T72" t="str">
        <f>J65</f>
        <v>f</v>
      </c>
      <c r="U72" t="str">
        <f>K65</f>
        <v>u</v>
      </c>
      <c r="V72" t="str">
        <f>J66</f>
        <v>n</v>
      </c>
      <c r="W72" t="str">
        <f>K66</f>
        <v>i</v>
      </c>
      <c r="X72" t="str">
        <f>J67</f>
        <v>s</v>
      </c>
      <c r="Y72" t="str">
        <f>K67</f>
        <v>h</v>
      </c>
    </row>
    <row r="73" spans="1:25" x14ac:dyDescent="0.25">
      <c r="D73">
        <f t="shared" si="8"/>
        <v>12</v>
      </c>
      <c r="E73">
        <f t="shared" si="8"/>
        <v>5</v>
      </c>
      <c r="G73" t="s">
        <v>26</v>
      </c>
      <c r="H73">
        <v>13</v>
      </c>
    </row>
    <row r="74" spans="1:25" x14ac:dyDescent="0.25">
      <c r="D74">
        <f t="shared" si="8"/>
        <v>0</v>
      </c>
      <c r="E74">
        <f t="shared" si="8"/>
        <v>9</v>
      </c>
      <c r="G74" t="s">
        <v>34</v>
      </c>
      <c r="H74">
        <v>14</v>
      </c>
    </row>
    <row r="75" spans="1:25" x14ac:dyDescent="0.25">
      <c r="D75">
        <f t="shared" si="8"/>
        <v>19</v>
      </c>
      <c r="E75">
        <f t="shared" si="8"/>
        <v>0</v>
      </c>
      <c r="G75" t="s">
        <v>27</v>
      </c>
      <c r="H75">
        <v>15</v>
      </c>
    </row>
    <row r="76" spans="1:25" x14ac:dyDescent="0.25">
      <c r="D76">
        <f t="shared" si="8"/>
        <v>6</v>
      </c>
      <c r="E76">
        <f t="shared" si="8"/>
        <v>21</v>
      </c>
      <c r="G76" t="s">
        <v>28</v>
      </c>
      <c r="H76">
        <v>16</v>
      </c>
    </row>
    <row r="77" spans="1:25" x14ac:dyDescent="0.25">
      <c r="D77">
        <f t="shared" si="8"/>
        <v>14</v>
      </c>
      <c r="E77">
        <f t="shared" si="8"/>
        <v>9</v>
      </c>
      <c r="G77" t="s">
        <v>29</v>
      </c>
      <c r="H77">
        <v>17</v>
      </c>
    </row>
    <row r="78" spans="1:25" x14ac:dyDescent="0.25">
      <c r="D78">
        <f t="shared" si="8"/>
        <v>19</v>
      </c>
      <c r="E78">
        <f t="shared" si="8"/>
        <v>8</v>
      </c>
      <c r="G78" t="s">
        <v>30</v>
      </c>
      <c r="H78">
        <v>18</v>
      </c>
    </row>
    <row r="79" spans="1:25" x14ac:dyDescent="0.25">
      <c r="G79" t="s">
        <v>31</v>
      </c>
      <c r="H79">
        <v>19</v>
      </c>
    </row>
    <row r="80" spans="1:25" x14ac:dyDescent="0.25">
      <c r="G80" t="s">
        <v>32</v>
      </c>
      <c r="H80">
        <v>20</v>
      </c>
    </row>
    <row r="81" spans="7:8" x14ac:dyDescent="0.25">
      <c r="G81" t="s">
        <v>33</v>
      </c>
      <c r="H81">
        <v>21</v>
      </c>
    </row>
    <row r="82" spans="7:8" x14ac:dyDescent="0.25">
      <c r="G82" t="s">
        <v>35</v>
      </c>
      <c r="H82">
        <v>22</v>
      </c>
    </row>
    <row r="83" spans="7:8" x14ac:dyDescent="0.25">
      <c r="G83" t="s">
        <v>36</v>
      </c>
      <c r="H83">
        <v>23</v>
      </c>
    </row>
    <row r="84" spans="7:8" x14ac:dyDescent="0.25">
      <c r="G84" t="s">
        <v>37</v>
      </c>
      <c r="H84">
        <v>24</v>
      </c>
    </row>
    <row r="85" spans="7:8" x14ac:dyDescent="0.25">
      <c r="G85" t="s">
        <v>38</v>
      </c>
      <c r="H85">
        <v>25</v>
      </c>
    </row>
    <row r="86" spans="7:8" x14ac:dyDescent="0.25">
      <c r="G86" t="s">
        <v>39</v>
      </c>
      <c r="H86">
        <v>26</v>
      </c>
    </row>
  </sheetData>
  <mergeCells count="17">
    <mergeCell ref="B56:C57"/>
    <mergeCell ref="D56:E57"/>
    <mergeCell ref="H56:I57"/>
    <mergeCell ref="J56:K57"/>
    <mergeCell ref="H27:I27"/>
    <mergeCell ref="H52:O52"/>
    <mergeCell ref="B54:C55"/>
    <mergeCell ref="D54:E55"/>
    <mergeCell ref="H54:I55"/>
    <mergeCell ref="J54:K55"/>
    <mergeCell ref="A4:B4"/>
    <mergeCell ref="A5:B5"/>
    <mergeCell ref="H7:O7"/>
    <mergeCell ref="H9:I10"/>
    <mergeCell ref="J9:K10"/>
    <mergeCell ref="H11:I12"/>
    <mergeCell ref="J11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Encoding</vt:lpstr>
      <vt:lpstr>Decoding</vt:lpstr>
      <vt:lpstr>Background</vt:lpstr>
    </vt:vector>
  </TitlesOfParts>
  <Company>CCSD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2016-12-29T20:53:53Z</dcterms:created>
  <dcterms:modified xsi:type="dcterms:W3CDTF">2016-12-29T22:38:52Z</dcterms:modified>
</cp:coreProperties>
</file>